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ahc\Downloads\UFOB\"/>
    </mc:Choice>
  </mc:AlternateContent>
  <xr:revisionPtr revIDLastSave="0" documentId="13_ncr:1_{6C6BD495-F1B7-47A8-ACE8-EBD8E4D40E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REMA PIBIT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6" i="2" l="1"/>
  <c r="T51" i="2"/>
  <c r="T50" i="2"/>
  <c r="T49" i="2"/>
  <c r="T48" i="2"/>
  <c r="T47" i="2"/>
  <c r="T46" i="2"/>
  <c r="T40" i="2"/>
  <c r="T39" i="2"/>
  <c r="T38" i="2"/>
  <c r="T37" i="2"/>
  <c r="T36" i="2"/>
  <c r="T35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42" i="2" l="1"/>
  <c r="T53" i="2"/>
  <c r="T31" i="2"/>
  <c r="G12" i="2" l="1"/>
</calcChain>
</file>

<file path=xl/sharedStrings.xml><?xml version="1.0" encoding="utf-8"?>
<sst xmlns="http://schemas.openxmlformats.org/spreadsheetml/2006/main" count="46" uniqueCount="42">
  <si>
    <t>UNIVERSIDADE FEDERAL DO OESTE DA BAHIA</t>
  </si>
  <si>
    <t>PONTUAÇÃO DA PRODUÇÃO ACADÊMICA</t>
  </si>
  <si>
    <t>A)</t>
  </si>
  <si>
    <t>(últimos 5 anos)</t>
  </si>
  <si>
    <t>Quantidade de Obras</t>
  </si>
  <si>
    <t>Pontuação</t>
  </si>
  <si>
    <t xml:space="preserve">Artigos em periódicos nacionais ou internacionais (Qualis C) (Artigos Completos Publicados em Periódicos C) </t>
  </si>
  <si>
    <t>Livros autorais internacionais ou nacionais por editora (Livros Publicados)</t>
  </si>
  <si>
    <t xml:space="preserve">Traduções de capítulos de livros ou artigos, por editora com conselho editorial (Tradução de Artigos ou Outros) </t>
  </si>
  <si>
    <t xml:space="preserve">Difusão de obra artística (temporada ou participação em festival internacional ou obra premiada nacionalmente) </t>
  </si>
  <si>
    <t xml:space="preserve">Difusão de obra artística (temporada ou participação em festival nacional ou obra premiada localmente) </t>
  </si>
  <si>
    <t>Difusão de obra artística (temporada ou participação em festival local)</t>
  </si>
  <si>
    <t>Pontuação parcial A:</t>
  </si>
  <si>
    <t>B)</t>
  </si>
  <si>
    <t>Produções Técnicas</t>
  </si>
  <si>
    <t xml:space="preserve">Patentes/Similares (Patente de Invenção, Modelo de Utilidade, Desenho Industrial, Indicação Geográfica, Cultivares ou Topografia de Circuito Integrado) Licenciadas e/ou em Uso </t>
  </si>
  <si>
    <t xml:space="preserve">Patentes/Similares depositadas/Protocoladas ou Concedidas pelo INPI (Patentes e Registros: Patentes; Cultivar Protegida; Cultivar Registrada; Desenho Industrial Registrado; Topografia de Circuito Integrado Registrada) </t>
  </si>
  <si>
    <t xml:space="preserve">Patentes/Similares Solicitadas à Coordenação de Criação e Inovação </t>
  </si>
  <si>
    <t xml:space="preserve">Projetos, aprovados ou em andamento, com potencial de inovação </t>
  </si>
  <si>
    <t>Pontuação parcial B:</t>
  </si>
  <si>
    <t xml:space="preserve">C) </t>
  </si>
  <si>
    <t>Orientações</t>
  </si>
  <si>
    <t>Orientações de doutores concluídas (Orientador principal)</t>
  </si>
  <si>
    <t>Co-orientações de doutores concluídas (Co-Orientador)</t>
  </si>
  <si>
    <t>Orientações de mestres concluídas (Orientador principal)</t>
  </si>
  <si>
    <t>Co-orientações de mestres concluídas (Co-Orientador)</t>
  </si>
  <si>
    <t>Orientações de iniciação científica ou tecnológica concluídas</t>
  </si>
  <si>
    <t>Supervisões de pós-doutores ou equivalentes concluídas</t>
  </si>
  <si>
    <t>Pontuação parcial C:</t>
  </si>
  <si>
    <t>Pontuação Acadêmica:</t>
  </si>
  <si>
    <r>
      <t xml:space="preserve">Artigos em periódicos nacionais ou internacionais (Sem Qualis) (Artigos Completos Publicados em Periódicos Sem Qualis)- </t>
    </r>
    <r>
      <rPr>
        <b/>
        <sz val="9"/>
        <color rgb="FFFF0000"/>
        <rFont val="Calibri"/>
        <family val="2"/>
      </rPr>
      <t>Máximo 10,0 pontos</t>
    </r>
  </si>
  <si>
    <r>
      <t xml:space="preserve">Organização de obra publicada internacional ou nacional organizados, por editora (Organização de Obra Publicada) - </t>
    </r>
    <r>
      <rPr>
        <b/>
        <u/>
        <sz val="9"/>
        <color rgb="FFFF0000"/>
        <rFont val="Calibri"/>
        <family val="2"/>
      </rPr>
      <t xml:space="preserve"> </t>
    </r>
    <r>
      <rPr>
        <b/>
        <sz val="9"/>
        <color rgb="FFFF0000"/>
        <rFont val="Calibri"/>
        <family val="2"/>
      </rPr>
      <t>Máximo 21,0 pontos</t>
    </r>
  </si>
  <si>
    <r>
      <t xml:space="preserve">Traduções de livros por editora com conselho editorial (Tradução de Livros) - </t>
    </r>
    <r>
      <rPr>
        <b/>
        <sz val="9"/>
        <color rgb="FFFF0000"/>
        <rFont val="Calibri"/>
        <family val="2"/>
      </rPr>
      <t>Máximo 4,0 pontos</t>
    </r>
  </si>
  <si>
    <r>
      <t xml:space="preserve">Capítulos em livros internacionais ou nacionais por editora (Capítulos de Livros Publicados) </t>
    </r>
    <r>
      <rPr>
        <sz val="9"/>
        <color rgb="FFFF0000"/>
        <rFont val="Calibri"/>
        <family val="2"/>
      </rPr>
      <t xml:space="preserve">- </t>
    </r>
    <r>
      <rPr>
        <b/>
        <sz val="9"/>
        <color rgb="FFFF0000"/>
        <rFont val="Calibri"/>
        <family val="2"/>
      </rPr>
      <t>Máximo 27,0 pontos</t>
    </r>
  </si>
  <si>
    <r>
      <t xml:space="preserve">Trabalhos Completos em Anais (Evento Internacional ou Nacional) (Trabalhos Completos Publicados em Eventos) - </t>
    </r>
    <r>
      <rPr>
        <b/>
        <sz val="9"/>
        <color rgb="FFFF0000"/>
        <rFont val="Calibri"/>
        <family val="2"/>
      </rPr>
      <t>Máximo 18,0 pontos</t>
    </r>
  </si>
  <si>
    <r>
      <t xml:space="preserve">Softwares </t>
    </r>
    <r>
      <rPr>
        <sz val="9"/>
        <color theme="1"/>
        <rFont val="Calibri"/>
        <family val="2"/>
      </rPr>
      <t xml:space="preserve">ou Marcas Registrados no INPI (Patentes e Registros: Programa de Computador Registrado; Marca Registrada) </t>
    </r>
    <r>
      <rPr>
        <b/>
        <sz val="9"/>
        <color rgb="FFFF0000"/>
        <rFont val="Calibri"/>
        <family val="2"/>
      </rPr>
      <t>- Máximo 8,0 pontos</t>
    </r>
  </si>
  <si>
    <r>
      <t xml:space="preserve">Softwares </t>
    </r>
    <r>
      <rPr>
        <b/>
        <sz val="9"/>
        <color rgb="FF0070C0"/>
        <rFont val="Calibri"/>
        <family val="2"/>
      </rPr>
      <t xml:space="preserve">ou Marcas Solicitados à Coordenação de Criação e Inovação  </t>
    </r>
    <r>
      <rPr>
        <b/>
        <sz val="9"/>
        <color rgb="FFFF0000"/>
        <rFont val="Calibri"/>
        <family val="2"/>
      </rPr>
      <t>- Máximo 4,0 pontos</t>
    </r>
  </si>
  <si>
    <t xml:space="preserve">PRÓ-REITORIA DE PÓS-GRADUAÇÃO E PESQUISA </t>
  </si>
  <si>
    <t xml:space="preserve">Proponente: </t>
  </si>
  <si>
    <t xml:space="preserve">Número do Projeto: </t>
  </si>
  <si>
    <t xml:space="preserve">Artigos em periódicos nacionais ou internacionais (Qualis A) (Artigos Completos Publicados em Periódicos A-1, A-2, A-3, A-4 ou A-5) </t>
  </si>
  <si>
    <t xml:space="preserve">Artigos em periódicos nacionais ou internacionais (Qualis B) (Artigos Completos Publicados em Periódicos B-1, B-2, B-3 ou B-4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</si>
</sst>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9"/>
      <color theme="1"/>
      <name val="Calibri"/>
      <family val="2"/>
    </font>
    <font>
      <b/>
      <u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8"/>
      <color rgb="FF000000"/>
      <name val="Verdana"/>
      <family val="2"/>
    </font>
    <font>
      <b/>
      <sz val="11"/>
      <color rgb="FF0070C0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b/>
      <i/>
      <sz val="14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rgb="FFFF0000"/>
      <name val="Calibri"/>
      <family val="2"/>
    </font>
    <font>
      <b/>
      <u/>
      <sz val="9"/>
      <color rgb="FFFF0000"/>
      <name val="Calibri"/>
      <family val="2"/>
    </font>
    <font>
      <sz val="9"/>
      <color rgb="FFFF0000"/>
      <name val="Calibri"/>
      <family val="2"/>
    </font>
    <font>
      <b/>
      <u/>
      <sz val="11"/>
      <color rgb="FF0070C0"/>
      <name val="Calibri"/>
      <family val="2"/>
    </font>
    <font>
      <sz val="11"/>
      <color rgb="FFFF0000"/>
      <name val="Calibri"/>
      <family val="2"/>
    </font>
    <font>
      <i/>
      <u/>
      <sz val="12"/>
      <color theme="1"/>
      <name val="Calibri"/>
      <family val="2"/>
    </font>
    <font>
      <b/>
      <i/>
      <sz val="10"/>
      <color rgb="FFFF0000"/>
      <name val="Calibri"/>
      <family val="2"/>
    </font>
    <font>
      <i/>
      <sz val="9"/>
      <color theme="1"/>
      <name val="Calibri"/>
      <family val="2"/>
    </font>
    <font>
      <b/>
      <i/>
      <sz val="9"/>
      <color rgb="FF0070C0"/>
      <name val="Calibri"/>
      <family val="2"/>
    </font>
    <font>
      <sz val="11"/>
      <color rgb="FF0070C0"/>
      <name val="Calibri"/>
      <family val="2"/>
    </font>
    <font>
      <b/>
      <i/>
      <u/>
      <sz val="16"/>
      <color rgb="FFFF0000"/>
      <name val="Calibri"/>
      <family val="2"/>
    </font>
    <font>
      <b/>
      <i/>
      <sz val="14"/>
      <color rgb="FF0070C0"/>
      <name val="Calibri"/>
      <family val="2"/>
    </font>
    <font>
      <b/>
      <sz val="16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D6DCE4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F2F2F2"/>
        <bgColor rgb="FFF2F2F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3" fillId="0" borderId="0" xfId="1"/>
    <xf numFmtId="0" fontId="1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6" fillId="2" borderId="0" xfId="1" applyFont="1" applyFill="1"/>
    <xf numFmtId="0" fontId="7" fillId="2" borderId="0" xfId="1" applyFont="1" applyFill="1"/>
    <xf numFmtId="0" fontId="8" fillId="3" borderId="0" xfId="1" applyFont="1" applyFill="1" applyAlignment="1">
      <alignment horizontal="center"/>
    </xf>
    <xf numFmtId="0" fontId="9" fillId="2" borderId="0" xfId="1" applyFont="1" applyFill="1"/>
    <xf numFmtId="0" fontId="7" fillId="0" borderId="0" xfId="1" applyFont="1"/>
    <xf numFmtId="0" fontId="10" fillId="0" borderId="0" xfId="1" applyFont="1"/>
    <xf numFmtId="0" fontId="11" fillId="0" borderId="0" xfId="1" applyFont="1"/>
    <xf numFmtId="0" fontId="7" fillId="0" borderId="0" xfId="1" applyFont="1" applyAlignment="1">
      <alignment horizontal="center"/>
    </xf>
    <xf numFmtId="0" fontId="12" fillId="4" borderId="0" xfId="1" applyFont="1" applyFill="1" applyAlignment="1">
      <alignment horizontal="center"/>
    </xf>
    <xf numFmtId="0" fontId="13" fillId="0" borderId="0" xfId="1" applyFont="1" applyAlignment="1">
      <alignment horizontal="center"/>
    </xf>
    <xf numFmtId="0" fontId="4" fillId="5" borderId="0" xfId="1" applyFont="1" applyFill="1" applyAlignment="1">
      <alignment horizontal="center"/>
    </xf>
    <xf numFmtId="0" fontId="14" fillId="5" borderId="0" xfId="1" applyFont="1" applyFill="1" applyAlignment="1">
      <alignment horizontal="left"/>
    </xf>
    <xf numFmtId="0" fontId="14" fillId="5" borderId="0" xfId="1" applyFont="1" applyFill="1"/>
    <xf numFmtId="0" fontId="4" fillId="5" borderId="0" xfId="1" applyFont="1" applyFill="1"/>
    <xf numFmtId="0" fontId="15" fillId="5" borderId="0" xfId="1" applyFont="1" applyFill="1" applyAlignment="1">
      <alignment horizontal="center"/>
    </xf>
    <xf numFmtId="0" fontId="14" fillId="5" borderId="0" xfId="1" applyFont="1" applyFill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6" fillId="0" borderId="0" xfId="1" applyFont="1"/>
    <xf numFmtId="0" fontId="17" fillId="0" borderId="0" xfId="1" applyFont="1" applyAlignment="1">
      <alignment horizontal="center"/>
    </xf>
    <xf numFmtId="0" fontId="21" fillId="0" borderId="0" xfId="1" applyFont="1"/>
    <xf numFmtId="0" fontId="22" fillId="0" borderId="0" xfId="1" applyFont="1"/>
    <xf numFmtId="0" fontId="23" fillId="6" borderId="0" xfId="1" applyFont="1" applyFill="1" applyAlignment="1">
      <alignment horizontal="center"/>
    </xf>
    <xf numFmtId="0" fontId="24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 vertical="center" readingOrder="1"/>
    </xf>
    <xf numFmtId="0" fontId="9" fillId="5" borderId="0" xfId="1" applyFont="1" applyFill="1" applyAlignment="1">
      <alignment horizontal="center"/>
    </xf>
    <xf numFmtId="0" fontId="9" fillId="5" borderId="0" xfId="1" applyFont="1" applyFill="1"/>
    <xf numFmtId="0" fontId="14" fillId="0" borderId="0" xfId="1" applyFont="1" applyAlignment="1">
      <alignment horizontal="center"/>
    </xf>
    <xf numFmtId="0" fontId="25" fillId="0" borderId="0" xfId="1" applyFont="1"/>
    <xf numFmtId="0" fontId="26" fillId="5" borderId="0" xfId="1" applyFont="1" applyFill="1"/>
    <xf numFmtId="0" fontId="9" fillId="5" borderId="0" xfId="1" applyFont="1" applyFill="1" applyAlignment="1">
      <alignment horizontal="center" vertical="center"/>
    </xf>
    <xf numFmtId="0" fontId="14" fillId="5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7" fillId="0" borderId="0" xfId="1" applyFont="1"/>
    <xf numFmtId="0" fontId="14" fillId="0" borderId="0" xfId="1" applyFont="1" applyAlignment="1">
      <alignment horizontal="center" vertical="center"/>
    </xf>
    <xf numFmtId="0" fontId="28" fillId="4" borderId="0" xfId="1" applyFont="1" applyFill="1" applyAlignment="1">
      <alignment horizontal="left"/>
    </xf>
    <xf numFmtId="0" fontId="7" fillId="4" borderId="0" xfId="1" applyFont="1" applyFill="1"/>
    <xf numFmtId="0" fontId="29" fillId="4" borderId="0" xfId="1" applyFont="1" applyFill="1" applyAlignment="1">
      <alignment horizontal="left"/>
    </xf>
    <xf numFmtId="0" fontId="29" fillId="0" borderId="0" xfId="1" applyFont="1"/>
    <xf numFmtId="0" fontId="28" fillId="0" borderId="0" xfId="1" applyFont="1" applyAlignment="1">
      <alignment horizontal="center"/>
    </xf>
    <xf numFmtId="164" fontId="9" fillId="2" borderId="0" xfId="1" applyNumberFormat="1" applyFont="1" applyFill="1"/>
    <xf numFmtId="0" fontId="30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478448</xdr:colOff>
      <xdr:row>13</xdr:row>
      <xdr:rowOff>153144</xdr:rowOff>
    </xdr:from>
    <xdr:to>
      <xdr:col>15</xdr:col>
      <xdr:colOff>478448</xdr:colOff>
      <xdr:row>15</xdr:row>
      <xdr:rowOff>68873</xdr:rowOff>
    </xdr:to>
    <xdr:sp macro="" textlink="">
      <xdr:nvSpPr>
        <xdr:cNvPr id="3" name="CaixaDeTexto 5">
          <a:extLst>
            <a:ext uri="{FF2B5EF4-FFF2-40B4-BE49-F238E27FC236}">
              <a16:creationId xmlns:a16="http://schemas.microsoft.com/office/drawing/2014/main" id="{00000000-0008-0000-0100-000003000000}"/>
            </a:ext>
            <a:ext uri="{147F2762-F138-4A5C-976F-8EAC2B608ADB}">
              <a16:predDERef xmlns:a16="http://schemas.microsoft.com/office/drawing/2014/main" pred="{35B5E8BE-6EF8-42A2-BE6E-9FF8DA11809C}"/>
            </a:ext>
          </a:extLst>
        </xdr:cNvPr>
        <xdr:cNvSpPr txBox="1"/>
      </xdr:nvSpPr>
      <xdr:spPr>
        <a:xfrm>
          <a:off x="478448" y="2486769"/>
          <a:ext cx="8429625" cy="34435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1400" b="1">
              <a:solidFill>
                <a:srgbClr val="0070C0"/>
              </a:solidFill>
            </a:rPr>
            <a:t>Produção Científica e Artístico-Cultural</a:t>
          </a:r>
          <a:endParaRPr lang="pt-BR" sz="1400" b="1">
            <a:solidFill>
              <a:srgbClr val="0070C0"/>
            </a:solidFill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endParaRPr lang="pt-BR" sz="1400" b="1">
            <a:solidFill>
              <a:srgbClr val="0070C0"/>
            </a:solidFill>
          </a:endParaRPr>
        </a:p>
      </xdr:txBody>
    </xdr:sp>
    <xdr:clientData/>
  </xdr:twoCellAnchor>
  <xdr:oneCellAnchor>
    <xdr:from>
      <xdr:col>0</xdr:col>
      <xdr:colOff>466725</xdr:colOff>
      <xdr:row>13</xdr:row>
      <xdr:rowOff>142875</xdr:rowOff>
    </xdr:from>
    <xdr:ext cx="8715375" cy="3333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66725" y="2476500"/>
          <a:ext cx="8715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0070C0"/>
              </a:solidFill>
            </a:rPr>
            <a:t>Produção Científica e Artístico-Cultural</a:t>
          </a:r>
          <a:endParaRPr sz="1400" b="1">
            <a:solidFill>
              <a:srgbClr val="0070C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 b="1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8</xdr:col>
      <xdr:colOff>490104</xdr:colOff>
      <xdr:row>0</xdr:row>
      <xdr:rowOff>0</xdr:rowOff>
    </xdr:from>
    <xdr:ext cx="781050" cy="1104900"/>
    <xdr:pic>
      <xdr:nvPicPr>
        <xdr:cNvPr id="6" name="image1.png" title="Imagem">
          <a:extLst>
            <a:ext uri="{FF2B5EF4-FFF2-40B4-BE49-F238E27FC236}">
              <a16:creationId xmlns:a16="http://schemas.microsoft.com/office/drawing/2014/main" id="{CCDA6722-8923-4EB4-B460-F5470CA8BC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9195" y="0"/>
          <a:ext cx="781050" cy="1104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5"/>
  <sheetViews>
    <sheetView tabSelected="1" zoomScale="55" zoomScaleNormal="55" workbookViewId="0">
      <selection activeCell="T57" sqref="T57"/>
    </sheetView>
  </sheetViews>
  <sheetFormatPr defaultRowHeight="15" x14ac:dyDescent="0.25"/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25">
      <c r="A4" s="1"/>
      <c r="B4" s="1"/>
      <c r="C4" s="1"/>
      <c r="D4" s="1"/>
      <c r="E4" s="1"/>
      <c r="F4" s="1"/>
      <c r="G4" s="1"/>
      <c r="H4" s="2"/>
      <c r="I4" s="1"/>
      <c r="J4" s="1"/>
      <c r="K4" s="1"/>
      <c r="L4" s="1"/>
      <c r="N4" s="1"/>
      <c r="O4" s="1"/>
      <c r="P4" s="1"/>
      <c r="Q4" s="1"/>
      <c r="R4" s="1"/>
      <c r="S4" s="1"/>
      <c r="T4" s="1"/>
    </row>
    <row r="5" spans="1:20" ht="15.75" x14ac:dyDescent="0.25">
      <c r="A5" s="1"/>
      <c r="B5" s="1"/>
      <c r="C5" s="1"/>
      <c r="D5" s="1"/>
      <c r="E5" s="1"/>
      <c r="F5" s="1"/>
      <c r="G5" s="1"/>
      <c r="H5" s="3"/>
      <c r="I5" s="1"/>
      <c r="J5" s="1"/>
      <c r="K5" s="1"/>
      <c r="L5" s="1"/>
      <c r="N5" s="1"/>
      <c r="O5" s="1"/>
      <c r="P5" s="1"/>
      <c r="Q5" s="1"/>
      <c r="R5" s="1"/>
      <c r="S5" s="1"/>
      <c r="T5" s="1"/>
    </row>
    <row r="6" spans="1:20" ht="21" x14ac:dyDescent="0.25">
      <c r="A6" s="1"/>
      <c r="B6" s="1"/>
      <c r="C6" s="1"/>
      <c r="D6" s="1"/>
      <c r="E6" s="1"/>
      <c r="F6" s="1"/>
      <c r="G6" s="1"/>
      <c r="H6" s="4"/>
      <c r="I6" s="1"/>
      <c r="J6" s="49" t="s">
        <v>0</v>
      </c>
      <c r="K6" s="1"/>
      <c r="L6" s="1"/>
      <c r="N6" s="1"/>
      <c r="O6" s="1"/>
      <c r="P6" s="1"/>
      <c r="Q6" s="1"/>
      <c r="R6" s="1"/>
      <c r="S6" s="1"/>
      <c r="T6" s="1"/>
    </row>
    <row r="7" spans="1:20" ht="21" x14ac:dyDescent="0.25">
      <c r="A7" s="1"/>
      <c r="B7" s="1"/>
      <c r="C7" s="1"/>
      <c r="D7" s="1"/>
      <c r="E7" s="1"/>
      <c r="F7" s="1"/>
      <c r="G7" s="1"/>
      <c r="H7" s="1"/>
      <c r="I7" s="1"/>
      <c r="J7" s="49" t="s">
        <v>37</v>
      </c>
      <c r="K7" s="1"/>
      <c r="L7" s="1"/>
      <c r="N7" s="1"/>
      <c r="O7" s="1"/>
      <c r="P7" s="1"/>
      <c r="Q7" s="1"/>
      <c r="R7" s="1"/>
      <c r="S7" s="1"/>
      <c r="T7" s="1"/>
    </row>
    <row r="8" spans="1:20" ht="21" x14ac:dyDescent="0.25">
      <c r="A8" s="1"/>
      <c r="B8" s="1"/>
      <c r="C8" s="1"/>
      <c r="D8" s="1"/>
      <c r="E8" s="1"/>
      <c r="F8" s="1"/>
      <c r="G8" s="1"/>
      <c r="H8" s="1"/>
      <c r="I8" s="1"/>
      <c r="J8" s="49"/>
      <c r="K8" s="1"/>
      <c r="L8" s="1"/>
      <c r="N8" s="1"/>
      <c r="O8" s="1"/>
      <c r="P8" s="1"/>
      <c r="Q8" s="1"/>
      <c r="R8" s="1"/>
      <c r="S8" s="1"/>
      <c r="T8" s="1"/>
    </row>
    <row r="9" spans="1:20" x14ac:dyDescent="0.25">
      <c r="A9" s="1"/>
      <c r="B9" s="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/>
      <c r="B10" s="6" t="s">
        <v>39</v>
      </c>
      <c r="C10" s="7"/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6" t="s">
        <v>38</v>
      </c>
      <c r="C11" s="7"/>
      <c r="D11" s="8"/>
      <c r="E11" s="7"/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/>
      <c r="B12" s="9" t="s">
        <v>1</v>
      </c>
      <c r="C12" s="9"/>
      <c r="D12" s="9"/>
      <c r="E12" s="9"/>
      <c r="F12" s="9"/>
      <c r="G12" s="48">
        <f>(T56)</f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0"/>
      <c r="C13" s="10"/>
      <c r="D13" s="10"/>
      <c r="E13" s="10"/>
      <c r="F13" s="10"/>
      <c r="G13" s="1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.75" x14ac:dyDescent="0.3">
      <c r="A15" s="11" t="s">
        <v>2</v>
      </c>
      <c r="B15" s="1"/>
      <c r="C15" s="1"/>
      <c r="D15" s="1"/>
      <c r="E15" s="1"/>
      <c r="F15" s="1"/>
      <c r="G15" s="12" t="s">
        <v>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.75" x14ac:dyDescent="0.3">
      <c r="A16" s="1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4" t="s">
        <v>4</v>
      </c>
      <c r="T16" s="15" t="s">
        <v>5</v>
      </c>
    </row>
    <row r="17" spans="1:20" x14ac:dyDescent="0.25">
      <c r="A17" s="16">
        <v>1</v>
      </c>
      <c r="B17" s="17" t="s">
        <v>40</v>
      </c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8"/>
      <c r="N17" s="19"/>
      <c r="O17" s="19"/>
      <c r="P17" s="19"/>
      <c r="Q17" s="19"/>
      <c r="R17" s="19"/>
      <c r="S17" s="20">
        <v>0</v>
      </c>
      <c r="T17" s="21">
        <f>SUM(S17*10)</f>
        <v>0</v>
      </c>
    </row>
    <row r="18" spans="1:20" x14ac:dyDescent="0.25">
      <c r="A18" s="22">
        <v>2</v>
      </c>
      <c r="B18" s="23" t="s">
        <v>41</v>
      </c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24"/>
      <c r="N18" s="25"/>
      <c r="O18" s="25"/>
      <c r="P18" s="25"/>
      <c r="Q18" s="25"/>
      <c r="R18" s="25"/>
      <c r="S18" s="20">
        <v>0</v>
      </c>
      <c r="T18" s="26">
        <f>SUM(S18*9)</f>
        <v>0</v>
      </c>
    </row>
    <row r="19" spans="1:20" x14ac:dyDescent="0.25">
      <c r="A19" s="16">
        <v>3</v>
      </c>
      <c r="B19" s="17" t="s">
        <v>6</v>
      </c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18"/>
      <c r="N19" s="19"/>
      <c r="O19" s="19"/>
      <c r="P19" s="19"/>
      <c r="Q19" s="19"/>
      <c r="R19" s="19"/>
      <c r="S19" s="20">
        <v>0</v>
      </c>
      <c r="T19" s="21">
        <f>SUM(S19*7)</f>
        <v>0</v>
      </c>
    </row>
    <row r="20" spans="1:20" x14ac:dyDescent="0.25">
      <c r="A20" s="22">
        <v>4</v>
      </c>
      <c r="B20" s="23" t="s">
        <v>30</v>
      </c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4"/>
      <c r="N20" s="25"/>
      <c r="O20" s="25"/>
      <c r="P20" s="25"/>
      <c r="Q20" s="25"/>
      <c r="R20" s="25"/>
      <c r="S20" s="20">
        <v>0</v>
      </c>
      <c r="T20" s="26">
        <f>SUM(S20*5)</f>
        <v>0</v>
      </c>
    </row>
    <row r="21" spans="1:20" x14ac:dyDescent="0.25">
      <c r="A21" s="16">
        <v>5</v>
      </c>
      <c r="B21" s="17" t="s">
        <v>7</v>
      </c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18"/>
      <c r="N21" s="19"/>
      <c r="O21" s="19"/>
      <c r="P21" s="19"/>
      <c r="Q21" s="19"/>
      <c r="R21" s="19"/>
      <c r="S21" s="20">
        <v>0</v>
      </c>
      <c r="T21" s="21">
        <f>SUM(S21*9)</f>
        <v>0</v>
      </c>
    </row>
    <row r="22" spans="1:20" x14ac:dyDescent="0.25">
      <c r="A22" s="22">
        <v>6</v>
      </c>
      <c r="B22" s="23" t="s">
        <v>31</v>
      </c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24"/>
      <c r="N22" s="25"/>
      <c r="O22" s="25"/>
      <c r="P22" s="25"/>
      <c r="Q22" s="25"/>
      <c r="R22" s="25"/>
      <c r="S22" s="20">
        <v>0</v>
      </c>
      <c r="T22" s="26">
        <f>SUM(S22*3.5)</f>
        <v>0</v>
      </c>
    </row>
    <row r="23" spans="1:20" x14ac:dyDescent="0.25">
      <c r="A23" s="16">
        <v>7</v>
      </c>
      <c r="B23" s="17" t="s">
        <v>32</v>
      </c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19"/>
      <c r="O23" s="19"/>
      <c r="P23" s="19"/>
      <c r="Q23" s="19"/>
      <c r="R23" s="19"/>
      <c r="S23" s="20">
        <v>0</v>
      </c>
      <c r="T23" s="21">
        <f>SUM(S23*4)</f>
        <v>0</v>
      </c>
    </row>
    <row r="24" spans="1:20" x14ac:dyDescent="0.25">
      <c r="A24" s="22">
        <v>8</v>
      </c>
      <c r="B24" s="23" t="s">
        <v>33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4"/>
      <c r="N24" s="25"/>
      <c r="O24" s="25"/>
      <c r="P24" s="25"/>
      <c r="Q24" s="25"/>
      <c r="R24" s="25"/>
      <c r="S24" s="20">
        <v>0</v>
      </c>
      <c r="T24" s="26">
        <f>SUM(S24*4.5)</f>
        <v>0</v>
      </c>
    </row>
    <row r="25" spans="1:20" x14ac:dyDescent="0.25">
      <c r="A25" s="16">
        <v>9</v>
      </c>
      <c r="B25" s="17" t="s">
        <v>8</v>
      </c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8"/>
      <c r="N25" s="19"/>
      <c r="O25" s="19"/>
      <c r="P25" s="19"/>
      <c r="Q25" s="19"/>
      <c r="R25" s="19"/>
      <c r="S25" s="20">
        <v>0</v>
      </c>
      <c r="T25" s="21">
        <f>SUM(S25*3)</f>
        <v>0</v>
      </c>
    </row>
    <row r="26" spans="1:20" x14ac:dyDescent="0.25">
      <c r="A26" s="22">
        <v>10</v>
      </c>
      <c r="B26" s="23" t="s">
        <v>34</v>
      </c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4"/>
      <c r="N26" s="25"/>
      <c r="O26" s="25"/>
      <c r="P26" s="25"/>
      <c r="Q26" s="25"/>
      <c r="R26" s="25"/>
      <c r="S26" s="20">
        <v>0</v>
      </c>
      <c r="T26" s="26">
        <f>SUM(S26*3)</f>
        <v>0</v>
      </c>
    </row>
    <row r="27" spans="1:20" x14ac:dyDescent="0.25">
      <c r="A27" s="16">
        <v>11</v>
      </c>
      <c r="B27" s="18" t="s">
        <v>9</v>
      </c>
      <c r="C27" s="18"/>
      <c r="D27" s="18"/>
      <c r="E27" s="18"/>
      <c r="F27" s="18"/>
      <c r="G27" s="18"/>
      <c r="H27" s="18"/>
      <c r="I27" s="18"/>
      <c r="J27" s="18"/>
      <c r="K27" s="18"/>
      <c r="L27" s="19"/>
      <c r="M27" s="19"/>
      <c r="N27" s="19"/>
      <c r="O27" s="19"/>
      <c r="P27" s="19"/>
      <c r="Q27" s="19"/>
      <c r="R27" s="19"/>
      <c r="S27" s="20">
        <v>0</v>
      </c>
      <c r="T27" s="21">
        <f>SUM(S27*2)</f>
        <v>0</v>
      </c>
    </row>
    <row r="28" spans="1:20" x14ac:dyDescent="0.25">
      <c r="A28" s="22">
        <v>12</v>
      </c>
      <c r="B28" s="24" t="s">
        <v>10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5"/>
      <c r="N28" s="25"/>
      <c r="O28" s="25"/>
      <c r="P28" s="25"/>
      <c r="Q28" s="25"/>
      <c r="R28" s="25"/>
      <c r="S28" s="20">
        <v>0</v>
      </c>
      <c r="T28" s="26">
        <f>SUM(S28*1)</f>
        <v>0</v>
      </c>
    </row>
    <row r="29" spans="1:20" x14ac:dyDescent="0.25">
      <c r="A29" s="16">
        <v>13</v>
      </c>
      <c r="B29" s="18" t="s">
        <v>11</v>
      </c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9"/>
      <c r="N29" s="19"/>
      <c r="O29" s="19"/>
      <c r="P29" s="19"/>
      <c r="Q29" s="19"/>
      <c r="R29" s="19"/>
      <c r="S29" s="20">
        <v>0</v>
      </c>
      <c r="T29" s="21">
        <f>SUM(S29*1)</f>
        <v>0</v>
      </c>
    </row>
    <row r="30" spans="1:20" x14ac:dyDescent="0.25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x14ac:dyDescent="0.25">
      <c r="A31" s="13"/>
      <c r="B31" s="1"/>
      <c r="C31" s="1"/>
      <c r="D31" s="1"/>
      <c r="E31" s="1"/>
      <c r="F31" s="1"/>
      <c r="G31" s="1"/>
      <c r="H31" s="1"/>
      <c r="I31" s="1"/>
      <c r="J31" s="1"/>
      <c r="K31" s="27"/>
      <c r="L31" s="1"/>
      <c r="M31" s="1"/>
      <c r="N31" s="1"/>
      <c r="O31" s="1"/>
      <c r="P31" s="28"/>
      <c r="Q31" s="29" t="s">
        <v>12</v>
      </c>
      <c r="R31" s="28"/>
      <c r="S31" s="28"/>
      <c r="T31" s="30">
        <f>SUM(T17:T29)</f>
        <v>0</v>
      </c>
    </row>
    <row r="32" spans="1:20" x14ac:dyDescent="0.2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8.75" x14ac:dyDescent="0.3">
      <c r="A33" s="31" t="s">
        <v>13</v>
      </c>
      <c r="B33" s="32" t="s">
        <v>14</v>
      </c>
      <c r="C33" s="1"/>
      <c r="D33" s="1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8.75" x14ac:dyDescent="0.3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4" t="s">
        <v>4</v>
      </c>
      <c r="T34" s="15" t="s">
        <v>5</v>
      </c>
    </row>
    <row r="35" spans="1:20" x14ac:dyDescent="0.25">
      <c r="A35" s="33">
        <v>14</v>
      </c>
      <c r="B35" s="18" t="s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20">
        <v>0</v>
      </c>
      <c r="T35" s="21">
        <f>SUM(S35*6)</f>
        <v>0</v>
      </c>
    </row>
    <row r="36" spans="1:20" x14ac:dyDescent="0.25">
      <c r="A36" s="13">
        <v>15</v>
      </c>
      <c r="B36" s="25" t="s">
        <v>16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0">
        <v>0</v>
      </c>
      <c r="T36" s="35">
        <f>SUM(S36*5)</f>
        <v>0</v>
      </c>
    </row>
    <row r="37" spans="1:20" x14ac:dyDescent="0.25">
      <c r="A37" s="33">
        <v>16</v>
      </c>
      <c r="B37" s="18" t="s">
        <v>17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20">
        <v>0</v>
      </c>
      <c r="T37" s="21">
        <f>SUM(S37*1)</f>
        <v>0</v>
      </c>
    </row>
    <row r="38" spans="1:20" x14ac:dyDescent="0.25">
      <c r="A38" s="13">
        <v>17</v>
      </c>
      <c r="B38" s="36" t="s">
        <v>35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0">
        <v>0</v>
      </c>
      <c r="T38" s="35">
        <f>SUM(S38*4)</f>
        <v>0</v>
      </c>
    </row>
    <row r="39" spans="1:20" x14ac:dyDescent="0.25">
      <c r="A39" s="33">
        <v>18</v>
      </c>
      <c r="B39" s="37" t="s">
        <v>36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20">
        <v>0</v>
      </c>
      <c r="T39" s="21">
        <f>SUM(S39*1)</f>
        <v>0</v>
      </c>
    </row>
    <row r="40" spans="1:20" x14ac:dyDescent="0.25">
      <c r="A40" s="13">
        <v>19</v>
      </c>
      <c r="B40" s="25" t="s">
        <v>18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20">
        <v>0</v>
      </c>
      <c r="T40" s="35">
        <f>SUM(S40*2)</f>
        <v>0</v>
      </c>
    </row>
    <row r="41" spans="1:20" x14ac:dyDescent="0.25">
      <c r="A41" s="1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8"/>
      <c r="Q42" s="29" t="s">
        <v>19</v>
      </c>
      <c r="R42" s="28"/>
      <c r="S42" s="28"/>
      <c r="T42" s="30">
        <f>SUM(T35:T40)</f>
        <v>0</v>
      </c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8.75" x14ac:dyDescent="0.3">
      <c r="A44" s="11" t="s">
        <v>20</v>
      </c>
      <c r="B44" s="32" t="s">
        <v>21</v>
      </c>
      <c r="C44" s="1"/>
      <c r="D44" s="1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4" t="s">
        <v>4</v>
      </c>
      <c r="T45" s="15" t="s">
        <v>5</v>
      </c>
    </row>
    <row r="46" spans="1:20" x14ac:dyDescent="0.25">
      <c r="A46" s="38">
        <v>20</v>
      </c>
      <c r="B46" s="18" t="s">
        <v>22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20">
        <v>0</v>
      </c>
      <c r="T46" s="39">
        <f>SUM(S46*10)</f>
        <v>0</v>
      </c>
    </row>
    <row r="47" spans="1:20" x14ac:dyDescent="0.25">
      <c r="A47" s="40">
        <v>21</v>
      </c>
      <c r="B47" s="24" t="s">
        <v>23</v>
      </c>
      <c r="C47" s="41"/>
      <c r="D47" s="41"/>
      <c r="E47" s="41"/>
      <c r="F47" s="41"/>
      <c r="G47" s="4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20">
        <v>0</v>
      </c>
      <c r="T47" s="42">
        <f>SUM(S47*5)</f>
        <v>0</v>
      </c>
    </row>
    <row r="48" spans="1:20" x14ac:dyDescent="0.25">
      <c r="A48" s="38">
        <v>22</v>
      </c>
      <c r="B48" s="18" t="s">
        <v>24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20">
        <v>0</v>
      </c>
      <c r="T48" s="39">
        <f>SUM(S48*5)</f>
        <v>0</v>
      </c>
    </row>
    <row r="49" spans="1:20" x14ac:dyDescent="0.25">
      <c r="A49" s="40">
        <v>23</v>
      </c>
      <c r="B49" s="24" t="s">
        <v>25</v>
      </c>
      <c r="C49" s="41"/>
      <c r="D49" s="41"/>
      <c r="E49" s="41"/>
      <c r="F49" s="41"/>
      <c r="G49" s="4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0">
        <v>0</v>
      </c>
      <c r="T49" s="42">
        <f>SUM(S49*2.5)</f>
        <v>0</v>
      </c>
    </row>
    <row r="50" spans="1:20" x14ac:dyDescent="0.25">
      <c r="A50" s="38">
        <v>24</v>
      </c>
      <c r="B50" s="18" t="s">
        <v>26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20">
        <v>0</v>
      </c>
      <c r="T50" s="39">
        <f>SUM(S50*2)</f>
        <v>0</v>
      </c>
    </row>
    <row r="51" spans="1:20" x14ac:dyDescent="0.25">
      <c r="A51" s="40">
        <v>25</v>
      </c>
      <c r="B51" s="24" t="s">
        <v>27</v>
      </c>
      <c r="C51" s="41"/>
      <c r="D51" s="41"/>
      <c r="E51" s="41"/>
      <c r="F51" s="41"/>
      <c r="G51" s="4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0">
        <v>0</v>
      </c>
      <c r="T51" s="42">
        <f>SUM(S51*1)</f>
        <v>0</v>
      </c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9" t="s">
        <v>28</v>
      </c>
      <c r="R53" s="1"/>
      <c r="S53" s="1"/>
      <c r="T53" s="30">
        <f>SUM(T46:T51)</f>
        <v>0</v>
      </c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21" x14ac:dyDescent="0.35">
      <c r="A56" s="1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3" t="s">
        <v>29</v>
      </c>
      <c r="Q56" s="44"/>
      <c r="R56" s="45"/>
      <c r="S56" s="46"/>
      <c r="T56" s="47">
        <f>SUM((T31*1)+(T42*6.5)+(T53*2.5))/10</f>
        <v>0</v>
      </c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BAREMA PIBITI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 Souza</dc:creator>
  <cp:lastModifiedBy>Zoah Comunicação</cp:lastModifiedBy>
  <dcterms:created xsi:type="dcterms:W3CDTF">2020-05-27T15:48:21Z</dcterms:created>
  <dcterms:modified xsi:type="dcterms:W3CDTF">2023-06-06T18:41:37Z</dcterms:modified>
</cp:coreProperties>
</file>